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9620" windowHeight="100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<sst xmlns="http://schemas.openxmlformats.org/spreadsheetml/2006/main" count="21" uniqueCount="20">
  <si>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V/µs</t>
  </si>
  <si>
    <t>Vcc</t>
  </si>
  <si>
    <t>V</t>
  </si>
  <si>
    <t>Valeur du Slew Rate mesuré</t>
  </si>
  <si>
    <t>SR</t>
  </si>
  <si>
    <t>Tension d'alimentation</t>
  </si>
  <si>
    <t>f</t>
  </si>
  <si>
    <t>Hz</t>
  </si>
  <si>
    <t>Pas Freq</t>
  </si>
  <si>
    <t>Vo Crête</t>
  </si>
  <si>
    <t>Nbr</t>
  </si>
  <si>
    <t>Qté</t>
  </si>
  <si>
    <t>Valeur</t>
  </si>
  <si>
    <t>Unité</t>
  </si>
  <si>
    <t>Nbr de points (entre f=0 &amp; fSR)</t>
  </si>
  <si>
    <t>fSR</t>
  </si>
  <si>
    <t>Fréquence à partir de laquelle le pb du Slew rate intervient</t>
  </si>
  <si>
    <t>Valeurs à changer</t>
  </si>
  <si>
    <t>Commentaire</t>
  </si>
  <si>
    <t>poujouly.net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</si>
</sst>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.75"/>
      <color indexed="8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4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8" fontId="0" fillId="0" borderId="11" xfId="0" applyNumberFormat="1" applyBorder="1" applyAlignment="1">
      <alignment horizontal="center"/>
    </xf>
    <xf numFmtId="48" fontId="0" fillId="0" borderId="12" xfId="0" applyNumberFormat="1" applyBorder="1" applyAlignment="1">
      <alignment horizontal="center"/>
    </xf>
    <xf numFmtId="48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48" fontId="0" fillId="0" borderId="14" xfId="0" applyNumberFormat="1" applyBorder="1" applyAlignment="1">
      <alignment/>
    </xf>
    <xf numFmtId="1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8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Influence du Slew Rate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25"/>
          <c:w val="0.917"/>
          <c:h val="0.7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Feuil1!$C$9:$C$58</c:f>
              <c:numCache/>
            </c:numRef>
          </c:xVal>
          <c:yVal>
            <c:numRef>
              <c:f>Feuil1!$B$9:$B$58</c:f>
              <c:numCache/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 val="autoZero"/>
        <c:crossBetween val="midCat"/>
        <c:dispUnits/>
      </c:valAx>
      <c:valAx>
        <c:axId val="46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crête en sortie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66675</xdr:rowOff>
    </xdr:from>
    <xdr:to>
      <xdr:col>9</xdr:col>
      <xdr:colOff>590550</xdr:colOff>
      <xdr:row>33</xdr:row>
      <xdr:rowOff>95250</xdr:rowOff>
    </xdr:to>
    <xdr:graphicFrame>
      <xdr:nvGraphicFramePr>
        <xdr:cNvPr id="1" name="Graphique 2"/>
        <xdr:cNvGraphicFramePr/>
      </xdr:nvGraphicFramePr>
      <xdr:xfrm>
        <a:off x="1790700" y="1219200"/>
        <a:ext cx="46863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3.28125" style="21" customWidth="1"/>
    <col min="4" max="4" width="5.00390625" style="0" customWidth="1"/>
    <col min="11" max="57" width="11.57421875" style="21" customWidth="1"/>
  </cols>
  <sheetData>
    <row r="1" s="21" customFormat="1" ht="13.5" thickBot="1"/>
    <row r="2" spans="2:10" ht="12.75">
      <c r="B2" s="11" t="s">
        <v>11</v>
      </c>
      <c r="C2" s="16" t="s">
        <v>12</v>
      </c>
      <c r="D2" s="12" t="s">
        <v>13</v>
      </c>
      <c r="E2" s="21" t="s">
        <v>18</v>
      </c>
      <c r="F2" s="21"/>
      <c r="G2" s="21"/>
      <c r="H2" s="21"/>
      <c r="I2" s="21"/>
      <c r="J2" s="21"/>
    </row>
    <row r="3" spans="2:10" ht="12.75">
      <c r="B3" s="13" t="s">
        <v>4</v>
      </c>
      <c r="C3" s="8">
        <v>2.5</v>
      </c>
      <c r="D3" s="14" t="s">
        <v>0</v>
      </c>
      <c r="E3" s="21" t="s">
        <v>3</v>
      </c>
      <c r="F3" s="21"/>
      <c r="G3" s="21"/>
      <c r="H3" s="1" t="s">
        <v>17</v>
      </c>
      <c r="I3" s="1"/>
      <c r="J3" s="21"/>
    </row>
    <row r="4" spans="2:10" ht="12.75">
      <c r="B4" s="13" t="s">
        <v>1</v>
      </c>
      <c r="C4" s="7">
        <v>5</v>
      </c>
      <c r="D4" s="14" t="s">
        <v>2</v>
      </c>
      <c r="E4" s="21" t="s">
        <v>5</v>
      </c>
      <c r="F4" s="21"/>
      <c r="G4" s="21"/>
      <c r="H4" s="21"/>
      <c r="I4" s="21"/>
      <c r="J4" s="21"/>
    </row>
    <row r="5" spans="2:10" ht="12.75">
      <c r="B5" s="13" t="s">
        <v>15</v>
      </c>
      <c r="C5" s="9">
        <f>C3*1000000/(2*PI()*C4)</f>
        <v>79577.47154594767</v>
      </c>
      <c r="D5" s="14" t="s">
        <v>7</v>
      </c>
      <c r="E5" s="21" t="s">
        <v>16</v>
      </c>
      <c r="F5" s="21"/>
      <c r="G5" s="21"/>
      <c r="H5" s="21"/>
      <c r="I5" s="21"/>
      <c r="J5" s="21"/>
    </row>
    <row r="6" spans="2:10" ht="12.75">
      <c r="B6" s="13" t="s">
        <v>10</v>
      </c>
      <c r="C6" s="10">
        <v>5</v>
      </c>
      <c r="D6" s="14"/>
      <c r="E6" s="21" t="s">
        <v>14</v>
      </c>
      <c r="F6" s="21"/>
      <c r="G6" s="21"/>
      <c r="H6" s="21"/>
      <c r="I6" s="21"/>
      <c r="J6" s="21"/>
    </row>
    <row r="7" spans="2:10" ht="13.5" thickBot="1">
      <c r="B7" s="15" t="s">
        <v>8</v>
      </c>
      <c r="C7" s="17">
        <f>C5/ROUND(C6-1,0)</f>
        <v>19894.367886486918</v>
      </c>
      <c r="D7" s="18" t="s">
        <v>7</v>
      </c>
      <c r="E7" s="21"/>
      <c r="F7" s="21"/>
      <c r="G7" s="21"/>
      <c r="H7" s="21"/>
      <c r="I7" s="22" t="s">
        <v>19</v>
      </c>
      <c r="J7" s="21"/>
    </row>
    <row r="8" spans="2:10" ht="12.75">
      <c r="B8" s="19" t="s">
        <v>9</v>
      </c>
      <c r="C8" s="20" t="s">
        <v>6</v>
      </c>
      <c r="D8" s="21"/>
      <c r="E8" s="21"/>
      <c r="F8" s="21"/>
      <c r="G8" s="21"/>
      <c r="H8" s="21"/>
      <c r="I8" s="21"/>
      <c r="J8" s="21"/>
    </row>
    <row r="9" spans="2:10" ht="12.75">
      <c r="B9" s="2">
        <f>C4</f>
        <v>5</v>
      </c>
      <c r="C9" s="3">
        <v>0</v>
      </c>
      <c r="D9" s="21"/>
      <c r="E9" s="21"/>
      <c r="F9" s="21"/>
      <c r="G9" s="21"/>
      <c r="H9" s="21"/>
      <c r="I9" s="21"/>
      <c r="J9" s="21"/>
    </row>
    <row r="10" spans="2:10" ht="12.75">
      <c r="B10" s="2">
        <f>IF($C$3*1000000/(2*PI()*C10)&gt;$C$4,$C$4,$C$3*1000000/(2*PI()*C10))</f>
        <v>5</v>
      </c>
      <c r="C10" s="4">
        <f>C7</f>
        <v>19894.367886486918</v>
      </c>
      <c r="D10" s="21"/>
      <c r="E10" s="21"/>
      <c r="F10" s="21"/>
      <c r="G10" s="21"/>
      <c r="H10" s="21"/>
      <c r="I10" s="21"/>
      <c r="J10" s="21"/>
    </row>
    <row r="11" spans="2:10" ht="12.75">
      <c r="B11" s="2">
        <f aca="true" t="shared" si="0" ref="B11:B58">IF($C$3*1000000/(2*PI()*C11)&gt;$C$4,$C$4,$C$3*1000000/(2*PI()*C11))</f>
        <v>5</v>
      </c>
      <c r="C11" s="4">
        <f aca="true" t="shared" si="1" ref="C11:C58">C10+$C$7</f>
        <v>39788.735772973836</v>
      </c>
      <c r="D11" s="21"/>
      <c r="E11" s="21"/>
      <c r="F11" s="21"/>
      <c r="G11" s="21"/>
      <c r="H11" s="21"/>
      <c r="I11" s="21"/>
      <c r="J11" s="21"/>
    </row>
    <row r="12" spans="2:10" ht="12.75">
      <c r="B12" s="2">
        <f t="shared" si="0"/>
        <v>5</v>
      </c>
      <c r="C12" s="4">
        <f t="shared" si="1"/>
        <v>59683.10365946076</v>
      </c>
      <c r="D12" s="21"/>
      <c r="E12" s="21"/>
      <c r="F12" s="21"/>
      <c r="G12" s="21"/>
      <c r="H12" s="21"/>
      <c r="I12" s="21"/>
      <c r="J12" s="21"/>
    </row>
    <row r="13" spans="2:10" ht="12.75">
      <c r="B13" s="2">
        <f t="shared" si="0"/>
        <v>5</v>
      </c>
      <c r="C13" s="4">
        <f t="shared" si="1"/>
        <v>79577.47154594767</v>
      </c>
      <c r="D13" s="21"/>
      <c r="E13" s="21"/>
      <c r="F13" s="21"/>
      <c r="G13" s="21"/>
      <c r="H13" s="21"/>
      <c r="I13" s="21"/>
      <c r="J13" s="21"/>
    </row>
    <row r="14" spans="2:10" ht="12.75">
      <c r="B14" s="2">
        <f t="shared" si="0"/>
        <v>4</v>
      </c>
      <c r="C14" s="4">
        <f t="shared" si="1"/>
        <v>99471.83943243459</v>
      </c>
      <c r="D14" s="21"/>
      <c r="E14" s="21"/>
      <c r="F14" s="21"/>
      <c r="G14" s="21"/>
      <c r="H14" s="21"/>
      <c r="I14" s="21"/>
      <c r="J14" s="21"/>
    </row>
    <row r="15" spans="2:10" ht="12.75">
      <c r="B15" s="2">
        <f t="shared" si="0"/>
        <v>3.3333333333333335</v>
      </c>
      <c r="C15" s="4">
        <f t="shared" si="1"/>
        <v>119366.2073189215</v>
      </c>
      <c r="D15" s="21"/>
      <c r="E15" s="21"/>
      <c r="F15" s="21"/>
      <c r="G15" s="21"/>
      <c r="H15" s="21"/>
      <c r="I15" s="21"/>
      <c r="J15" s="21"/>
    </row>
    <row r="16" spans="2:10" ht="12.75">
      <c r="B16" s="2">
        <f t="shared" si="0"/>
        <v>2.857142857142857</v>
      </c>
      <c r="C16" s="4">
        <f t="shared" si="1"/>
        <v>139260.57520540842</v>
      </c>
      <c r="D16" s="21"/>
      <c r="E16" s="21"/>
      <c r="F16" s="21"/>
      <c r="G16" s="21"/>
      <c r="H16" s="21"/>
      <c r="I16" s="21"/>
      <c r="J16" s="21"/>
    </row>
    <row r="17" spans="2:10" ht="12.75">
      <c r="B17" s="2">
        <f t="shared" si="0"/>
        <v>2.5</v>
      </c>
      <c r="C17" s="4">
        <f t="shared" si="1"/>
        <v>159154.94309189534</v>
      </c>
      <c r="D17" s="21"/>
      <c r="E17" s="21"/>
      <c r="F17" s="21"/>
      <c r="G17" s="21"/>
      <c r="H17" s="21"/>
      <c r="I17" s="21"/>
      <c r="J17" s="21"/>
    </row>
    <row r="18" spans="2:10" ht="12.75">
      <c r="B18" s="2">
        <f t="shared" si="0"/>
        <v>2.2222222222222223</v>
      </c>
      <c r="C18" s="4">
        <f t="shared" si="1"/>
        <v>179049.31097838227</v>
      </c>
      <c r="D18" s="21"/>
      <c r="E18" s="21"/>
      <c r="F18" s="21"/>
      <c r="G18" s="21"/>
      <c r="H18" s="21"/>
      <c r="I18" s="21"/>
      <c r="J18" s="21"/>
    </row>
    <row r="19" spans="2:10" ht="12.75">
      <c r="B19" s="2">
        <f t="shared" si="0"/>
        <v>1.9999999999999996</v>
      </c>
      <c r="C19" s="4">
        <f t="shared" si="1"/>
        <v>198943.6788648692</v>
      </c>
      <c r="D19" s="21"/>
      <c r="E19" s="21"/>
      <c r="F19" s="21"/>
      <c r="G19" s="21"/>
      <c r="H19" s="21"/>
      <c r="I19" s="21"/>
      <c r="J19" s="21"/>
    </row>
    <row r="20" spans="2:10" ht="12.75">
      <c r="B20" s="2">
        <f t="shared" si="0"/>
        <v>1.818181818181818</v>
      </c>
      <c r="C20" s="4">
        <f t="shared" si="1"/>
        <v>218838.04675135613</v>
      </c>
      <c r="D20" s="21"/>
      <c r="E20" s="21"/>
      <c r="F20" s="21"/>
      <c r="G20" s="21"/>
      <c r="H20" s="21"/>
      <c r="I20" s="21"/>
      <c r="J20" s="21"/>
    </row>
    <row r="21" spans="2:10" ht="12.75">
      <c r="B21" s="2">
        <f t="shared" si="0"/>
        <v>1.6666666666666665</v>
      </c>
      <c r="C21" s="4">
        <f t="shared" si="1"/>
        <v>238732.41463784306</v>
      </c>
      <c r="D21" s="21"/>
      <c r="E21" s="21"/>
      <c r="F21" s="21"/>
      <c r="G21" s="21"/>
      <c r="H21" s="21"/>
      <c r="I21" s="21"/>
      <c r="J21" s="21"/>
    </row>
    <row r="22" spans="2:10" ht="12.75">
      <c r="B22" s="2">
        <f t="shared" si="0"/>
        <v>1.538461538461538</v>
      </c>
      <c r="C22" s="4">
        <f t="shared" si="1"/>
        <v>258626.78252433</v>
      </c>
      <c r="D22" s="21"/>
      <c r="E22" s="21"/>
      <c r="F22" s="21"/>
      <c r="G22" s="21"/>
      <c r="H22" s="21"/>
      <c r="I22" s="21"/>
      <c r="J22" s="21"/>
    </row>
    <row r="23" spans="2:10" ht="12.75">
      <c r="B23" s="2">
        <f t="shared" si="0"/>
        <v>1.4285714285714284</v>
      </c>
      <c r="C23" s="4">
        <f t="shared" si="1"/>
        <v>278521.1504108169</v>
      </c>
      <c r="D23" s="21"/>
      <c r="E23" s="21"/>
      <c r="F23" s="21"/>
      <c r="G23" s="21"/>
      <c r="H23" s="21"/>
      <c r="I23" s="21"/>
      <c r="J23" s="21"/>
    </row>
    <row r="24" spans="2:10" ht="12.75">
      <c r="B24" s="2">
        <f t="shared" si="0"/>
        <v>1.3333333333333333</v>
      </c>
      <c r="C24" s="4">
        <f t="shared" si="1"/>
        <v>298415.5182973038</v>
      </c>
      <c r="D24" s="21"/>
      <c r="E24" s="21"/>
      <c r="F24" s="21"/>
      <c r="G24" s="21"/>
      <c r="H24" s="21"/>
      <c r="I24" s="21"/>
      <c r="J24" s="21"/>
    </row>
    <row r="25" spans="2:10" ht="12.75">
      <c r="B25" s="2">
        <f t="shared" si="0"/>
        <v>1.2499999999999998</v>
      </c>
      <c r="C25" s="4">
        <f t="shared" si="1"/>
        <v>318309.88618379075</v>
      </c>
      <c r="D25" s="21"/>
      <c r="E25" s="21"/>
      <c r="F25" s="21"/>
      <c r="G25" s="21"/>
      <c r="H25" s="21"/>
      <c r="I25" s="21"/>
      <c r="J25" s="21"/>
    </row>
    <row r="26" spans="2:10" ht="12.75">
      <c r="B26" s="2">
        <f t="shared" si="0"/>
        <v>1.176470588235294</v>
      </c>
      <c r="C26" s="4">
        <f t="shared" si="1"/>
        <v>338204.2540702777</v>
      </c>
      <c r="D26" s="21"/>
      <c r="E26" s="21"/>
      <c r="F26" s="21"/>
      <c r="G26" s="21"/>
      <c r="H26" s="21"/>
      <c r="I26" s="21"/>
      <c r="J26" s="21"/>
    </row>
    <row r="27" spans="2:10" ht="12.75">
      <c r="B27" s="2">
        <f t="shared" si="0"/>
        <v>1.111111111111111</v>
      </c>
      <c r="C27" s="4">
        <f t="shared" si="1"/>
        <v>358098.6219567646</v>
      </c>
      <c r="D27" s="21"/>
      <c r="E27" s="21"/>
      <c r="F27" s="21"/>
      <c r="G27" s="21"/>
      <c r="H27" s="21"/>
      <c r="I27" s="21"/>
      <c r="J27" s="21"/>
    </row>
    <row r="28" spans="2:10" ht="12.75">
      <c r="B28" s="2">
        <f t="shared" si="0"/>
        <v>1.0526315789473681</v>
      </c>
      <c r="C28" s="4">
        <f t="shared" si="1"/>
        <v>377992.98984325153</v>
      </c>
      <c r="D28" s="21"/>
      <c r="E28" s="21"/>
      <c r="F28" s="21"/>
      <c r="G28" s="21"/>
      <c r="H28" s="21"/>
      <c r="I28" s="21"/>
      <c r="J28" s="21"/>
    </row>
    <row r="29" spans="2:10" ht="12.75">
      <c r="B29" s="2">
        <f t="shared" si="0"/>
        <v>0.9999999999999998</v>
      </c>
      <c r="C29" s="4">
        <f t="shared" si="1"/>
        <v>397887.35772973846</v>
      </c>
      <c r="D29" s="21"/>
      <c r="E29" s="21"/>
      <c r="F29" s="21"/>
      <c r="G29" s="21"/>
      <c r="H29" s="21"/>
      <c r="I29" s="21"/>
      <c r="J29" s="21"/>
    </row>
    <row r="30" spans="2:10" ht="12.75">
      <c r="B30" s="2">
        <f t="shared" si="0"/>
        <v>0.952380952380952</v>
      </c>
      <c r="C30" s="4">
        <f t="shared" si="1"/>
        <v>417781.7256162254</v>
      </c>
      <c r="D30" s="21"/>
      <c r="E30" s="21"/>
      <c r="F30" s="21"/>
      <c r="G30" s="21"/>
      <c r="H30" s="21"/>
      <c r="I30" s="21"/>
      <c r="J30" s="21"/>
    </row>
    <row r="31" spans="2:10" ht="12.75">
      <c r="B31" s="2">
        <f t="shared" si="0"/>
        <v>0.9090909090909087</v>
      </c>
      <c r="C31" s="4">
        <f t="shared" si="1"/>
        <v>437676.0935027123</v>
      </c>
      <c r="D31" s="21"/>
      <c r="E31" s="21"/>
      <c r="F31" s="21"/>
      <c r="G31" s="21"/>
      <c r="H31" s="21"/>
      <c r="I31" s="21"/>
      <c r="J31" s="21"/>
    </row>
    <row r="32" spans="2:10" ht="12.75">
      <c r="B32" s="2">
        <f t="shared" si="0"/>
        <v>0.8695652173913041</v>
      </c>
      <c r="C32" s="4">
        <f t="shared" si="1"/>
        <v>457570.46138919925</v>
      </c>
      <c r="D32" s="21"/>
      <c r="E32" s="21"/>
      <c r="F32" s="21"/>
      <c r="G32" s="21"/>
      <c r="H32" s="21"/>
      <c r="I32" s="21"/>
      <c r="J32" s="21"/>
    </row>
    <row r="33" spans="2:10" ht="12.75">
      <c r="B33" s="2">
        <f t="shared" si="0"/>
        <v>0.833333333333333</v>
      </c>
      <c r="C33" s="4">
        <f t="shared" si="1"/>
        <v>477464.8292756862</v>
      </c>
      <c r="D33" s="21"/>
      <c r="E33" s="21"/>
      <c r="F33" s="21"/>
      <c r="G33" s="21"/>
      <c r="H33" s="21"/>
      <c r="I33" s="21"/>
      <c r="J33" s="21"/>
    </row>
    <row r="34" spans="2:10" ht="12.75">
      <c r="B34" s="2">
        <f t="shared" si="0"/>
        <v>0.7999999999999997</v>
      </c>
      <c r="C34" s="4">
        <f t="shared" si="1"/>
        <v>497359.1971621731</v>
      </c>
      <c r="D34" s="21"/>
      <c r="E34" s="21"/>
      <c r="F34" s="21"/>
      <c r="G34" s="21"/>
      <c r="H34" s="21"/>
      <c r="I34" s="21"/>
      <c r="J34" s="21"/>
    </row>
    <row r="35" spans="2:10" ht="12.75">
      <c r="B35" s="2">
        <f t="shared" si="0"/>
        <v>0.769230769230769</v>
      </c>
      <c r="C35" s="4">
        <f t="shared" si="1"/>
        <v>517253.56504866004</v>
      </c>
      <c r="D35" s="21"/>
      <c r="E35" s="21"/>
      <c r="F35" s="21"/>
      <c r="G35" s="21"/>
      <c r="H35" s="21"/>
      <c r="I35" s="21"/>
      <c r="J35" s="21"/>
    </row>
    <row r="36" spans="2:10" ht="12.75">
      <c r="B36" s="2">
        <f t="shared" si="0"/>
        <v>0.7407407407407406</v>
      </c>
      <c r="C36" s="4">
        <f t="shared" si="1"/>
        <v>537147.932935147</v>
      </c>
      <c r="D36" s="21"/>
      <c r="E36" s="21"/>
      <c r="F36" s="21"/>
      <c r="G36" s="21"/>
      <c r="H36" s="21"/>
      <c r="I36" s="21"/>
      <c r="J36" s="21"/>
    </row>
    <row r="37" spans="2:10" ht="12.75">
      <c r="B37" s="2">
        <f t="shared" si="0"/>
        <v>0.714285714285714</v>
      </c>
      <c r="C37" s="4">
        <f t="shared" si="1"/>
        <v>557042.3008216339</v>
      </c>
      <c r="D37" s="21"/>
      <c r="E37" s="21"/>
      <c r="F37" s="21"/>
      <c r="G37" s="21"/>
      <c r="H37" s="21"/>
      <c r="I37" s="21"/>
      <c r="J37" s="21"/>
    </row>
    <row r="38" spans="2:10" ht="12.75">
      <c r="B38" s="2">
        <f t="shared" si="0"/>
        <v>0.6896551724137928</v>
      </c>
      <c r="C38" s="4">
        <f t="shared" si="1"/>
        <v>576936.6687081208</v>
      </c>
      <c r="D38" s="21"/>
      <c r="E38" s="21"/>
      <c r="F38" s="21"/>
      <c r="G38" s="21"/>
      <c r="H38" s="21"/>
      <c r="I38" s="21"/>
      <c r="J38" s="21"/>
    </row>
    <row r="39" spans="2:10" ht="12.75">
      <c r="B39" s="2">
        <f t="shared" si="0"/>
        <v>0.6666666666666664</v>
      </c>
      <c r="C39" s="4">
        <f t="shared" si="1"/>
        <v>596831.0365946078</v>
      </c>
      <c r="D39" s="21"/>
      <c r="E39" s="21"/>
      <c r="F39" s="21"/>
      <c r="G39" s="21"/>
      <c r="H39" s="21"/>
      <c r="I39" s="21"/>
      <c r="J39" s="21"/>
    </row>
    <row r="40" spans="2:10" ht="12.75">
      <c r="B40" s="2">
        <f t="shared" si="0"/>
        <v>0.6451612903225804</v>
      </c>
      <c r="C40" s="4">
        <f t="shared" si="1"/>
        <v>616725.4044810947</v>
      </c>
      <c r="D40" s="21"/>
      <c r="E40" s="21"/>
      <c r="F40" s="21"/>
      <c r="G40" s="21"/>
      <c r="H40" s="21"/>
      <c r="I40" s="21"/>
      <c r="J40" s="21"/>
    </row>
    <row r="41" spans="2:10" ht="12.75">
      <c r="B41" s="2">
        <f t="shared" si="0"/>
        <v>0.6249999999999998</v>
      </c>
      <c r="C41" s="4">
        <f t="shared" si="1"/>
        <v>636619.7723675816</v>
      </c>
      <c r="D41" s="21"/>
      <c r="E41" s="21"/>
      <c r="F41" s="21"/>
      <c r="G41" s="21"/>
      <c r="H41" s="21"/>
      <c r="I41" s="21"/>
      <c r="J41" s="21"/>
    </row>
    <row r="42" spans="2:10" ht="12.75">
      <c r="B42" s="2">
        <f t="shared" si="0"/>
        <v>0.6060606060606059</v>
      </c>
      <c r="C42" s="4">
        <f t="shared" si="1"/>
        <v>656514.1402540685</v>
      </c>
      <c r="D42" s="21"/>
      <c r="E42" s="21"/>
      <c r="F42" s="21"/>
      <c r="G42" s="21"/>
      <c r="H42" s="21"/>
      <c r="I42" s="21"/>
      <c r="J42" s="21"/>
    </row>
    <row r="43" spans="2:10" ht="12.75">
      <c r="B43" s="2">
        <f t="shared" si="0"/>
        <v>0.5882352941176469</v>
      </c>
      <c r="C43" s="4">
        <f t="shared" si="1"/>
        <v>676408.5081405555</v>
      </c>
      <c r="D43" s="21"/>
      <c r="E43" s="21"/>
      <c r="F43" s="21"/>
      <c r="G43" s="21"/>
      <c r="H43" s="21"/>
      <c r="I43" s="21"/>
      <c r="J43" s="21"/>
    </row>
    <row r="44" spans="2:10" ht="12.75">
      <c r="B44" s="2">
        <f t="shared" si="0"/>
        <v>0.5714285714285712</v>
      </c>
      <c r="C44" s="4">
        <f t="shared" si="1"/>
        <v>696302.8760270424</v>
      </c>
      <c r="D44" s="21"/>
      <c r="E44" s="21"/>
      <c r="F44" s="21"/>
      <c r="G44" s="21"/>
      <c r="H44" s="21"/>
      <c r="I44" s="21"/>
      <c r="J44" s="21"/>
    </row>
    <row r="45" spans="2:10" ht="12.75">
      <c r="B45" s="2">
        <f t="shared" si="0"/>
        <v>0.5555555555555554</v>
      </c>
      <c r="C45" s="4">
        <f t="shared" si="1"/>
        <v>716197.2439135293</v>
      </c>
      <c r="D45" s="21"/>
      <c r="E45" s="21"/>
      <c r="F45" s="21"/>
      <c r="G45" s="21"/>
      <c r="H45" s="21"/>
      <c r="I45" s="21"/>
      <c r="J45" s="21"/>
    </row>
    <row r="46" spans="2:10" ht="12.75">
      <c r="B46" s="2">
        <f t="shared" si="0"/>
        <v>0.5405405405405403</v>
      </c>
      <c r="C46" s="4">
        <f t="shared" si="1"/>
        <v>736091.6118000163</v>
      </c>
      <c r="D46" s="21"/>
      <c r="E46" s="21"/>
      <c r="F46" s="21"/>
      <c r="G46" s="21"/>
      <c r="H46" s="21"/>
      <c r="I46" s="21"/>
      <c r="J46" s="21"/>
    </row>
    <row r="47" spans="2:10" ht="12.75">
      <c r="B47" s="2">
        <f t="shared" si="0"/>
        <v>0.526315789473684</v>
      </c>
      <c r="C47" s="4">
        <f t="shared" si="1"/>
        <v>755985.9796865032</v>
      </c>
      <c r="D47" s="21"/>
      <c r="E47" s="21"/>
      <c r="F47" s="21"/>
      <c r="G47" s="21"/>
      <c r="H47" s="21"/>
      <c r="I47" s="21"/>
      <c r="J47" s="21"/>
    </row>
    <row r="48" spans="2:10" ht="12.75">
      <c r="B48" s="2">
        <f t="shared" si="0"/>
        <v>0.5128205128205127</v>
      </c>
      <c r="C48" s="4">
        <f t="shared" si="1"/>
        <v>775880.3475729901</v>
      </c>
      <c r="D48" s="21"/>
      <c r="E48" s="21"/>
      <c r="F48" s="21"/>
      <c r="G48" s="21"/>
      <c r="H48" s="21"/>
      <c r="I48" s="21"/>
      <c r="J48" s="21"/>
    </row>
    <row r="49" spans="2:10" ht="12.75">
      <c r="B49" s="2">
        <f t="shared" si="0"/>
        <v>0.49999999999999983</v>
      </c>
      <c r="C49" s="4">
        <f t="shared" si="1"/>
        <v>795774.715459477</v>
      </c>
      <c r="D49" s="21"/>
      <c r="E49" s="21"/>
      <c r="F49" s="21"/>
      <c r="G49" s="21"/>
      <c r="H49" s="21"/>
      <c r="I49" s="21"/>
      <c r="J49" s="21"/>
    </row>
    <row r="50" spans="2:10" ht="12.75">
      <c r="B50" s="2">
        <f t="shared" si="0"/>
        <v>0.4878048780487803</v>
      </c>
      <c r="C50" s="4">
        <f t="shared" si="1"/>
        <v>815669.083345964</v>
      </c>
      <c r="D50" s="21"/>
      <c r="E50" s="21"/>
      <c r="F50" s="21"/>
      <c r="G50" s="21"/>
      <c r="H50" s="21"/>
      <c r="I50" s="21"/>
      <c r="J50" s="21"/>
    </row>
    <row r="51" spans="2:10" ht="12.75">
      <c r="B51" s="2">
        <f t="shared" si="0"/>
        <v>0.476190476190476</v>
      </c>
      <c r="C51" s="4">
        <f t="shared" si="1"/>
        <v>835563.4512324509</v>
      </c>
      <c r="D51" s="21"/>
      <c r="E51" s="21"/>
      <c r="F51" s="21"/>
      <c r="G51" s="21"/>
      <c r="H51" s="21"/>
      <c r="I51" s="21"/>
      <c r="J51" s="21"/>
    </row>
    <row r="52" spans="2:10" ht="12.75">
      <c r="B52" s="2">
        <f t="shared" si="0"/>
        <v>0.46511627906976727</v>
      </c>
      <c r="C52" s="4">
        <f t="shared" si="1"/>
        <v>855457.8191189378</v>
      </c>
      <c r="D52" s="21"/>
      <c r="E52" s="21"/>
      <c r="F52" s="21"/>
      <c r="G52" s="21"/>
      <c r="H52" s="21"/>
      <c r="I52" s="21"/>
      <c r="J52" s="21"/>
    </row>
    <row r="53" spans="2:10" ht="12.75">
      <c r="B53" s="2">
        <f t="shared" si="0"/>
        <v>0.4545454545454543</v>
      </c>
      <c r="C53" s="4">
        <f t="shared" si="1"/>
        <v>875352.1870054248</v>
      </c>
      <c r="D53" s="21"/>
      <c r="E53" s="21"/>
      <c r="F53" s="21"/>
      <c r="G53" s="21"/>
      <c r="H53" s="21"/>
      <c r="I53" s="21"/>
      <c r="J53" s="21"/>
    </row>
    <row r="54" spans="2:10" ht="12.75">
      <c r="B54" s="2">
        <f t="shared" si="0"/>
        <v>0.4444444444444442</v>
      </c>
      <c r="C54" s="4">
        <f t="shared" si="1"/>
        <v>895246.5548919117</v>
      </c>
      <c r="D54" s="21"/>
      <c r="E54" s="21"/>
      <c r="F54" s="21"/>
      <c r="G54" s="21"/>
      <c r="H54" s="21"/>
      <c r="I54" s="21"/>
      <c r="J54" s="21"/>
    </row>
    <row r="55" spans="2:10" ht="12.75">
      <c r="B55" s="2">
        <f t="shared" si="0"/>
        <v>0.43478260869565194</v>
      </c>
      <c r="C55" s="4">
        <f t="shared" si="1"/>
        <v>915140.9227783986</v>
      </c>
      <c r="D55" s="21"/>
      <c r="E55" s="21"/>
      <c r="F55" s="21"/>
      <c r="G55" s="21"/>
      <c r="H55" s="21"/>
      <c r="I55" s="21"/>
      <c r="J55" s="21"/>
    </row>
    <row r="56" spans="2:10" ht="12.75">
      <c r="B56" s="2">
        <f t="shared" si="0"/>
        <v>0.4255319148936168</v>
      </c>
      <c r="C56" s="4">
        <f t="shared" si="1"/>
        <v>935035.2906648855</v>
      </c>
      <c r="D56" s="21"/>
      <c r="E56" s="21"/>
      <c r="F56" s="21"/>
      <c r="G56" s="21"/>
      <c r="H56" s="21"/>
      <c r="I56" s="21"/>
      <c r="J56" s="21"/>
    </row>
    <row r="57" spans="2:10" ht="12.75">
      <c r="B57" s="2">
        <f t="shared" si="0"/>
        <v>0.41666666666666646</v>
      </c>
      <c r="C57" s="4">
        <f t="shared" si="1"/>
        <v>954929.6585513725</v>
      </c>
      <c r="D57" s="21"/>
      <c r="E57" s="21"/>
      <c r="F57" s="21"/>
      <c r="G57" s="21"/>
      <c r="H57" s="21"/>
      <c r="I57" s="21"/>
      <c r="J57" s="21"/>
    </row>
    <row r="58" spans="2:10" ht="13.5" thickBot="1">
      <c r="B58" s="5">
        <f t="shared" si="0"/>
        <v>0.40816326530612224</v>
      </c>
      <c r="C58" s="6">
        <f t="shared" si="1"/>
        <v>974824.0264378594</v>
      </c>
      <c r="D58" s="21"/>
      <c r="E58" s="21"/>
      <c r="F58" s="21"/>
      <c r="G58" s="21"/>
      <c r="H58" s="21"/>
      <c r="I58" s="21"/>
      <c r="J58" s="21"/>
    </row>
    <row r="59" spans="4:10" ht="12.75">
      <c r="D59" s="21"/>
      <c r="E59" s="21"/>
      <c r="F59" s="21"/>
      <c r="G59" s="21"/>
      <c r="H59" s="21"/>
      <c r="I59" s="21"/>
      <c r="J59" s="21"/>
    </row>
    <row r="60" ht="12.75">
      <c r="D60" s="2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CACHAN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S.POUJOULY</dc:creator>
  <cp:keywords/>
  <dc:description/>
  <cp:lastModifiedBy>Stéphane Poujouly</cp:lastModifiedBy>
  <dcterms:created xsi:type="dcterms:W3CDTF">2016-02-27T08:17:45Z</dcterms:created>
  <dcterms:modified xsi:type="dcterms:W3CDTF">2021-03-21T14:52:32Z</dcterms:modified>
  <cp:category/>
  <cp:version/>
  <cp:contentType/>
  <cp:contentStatus/>
</cp:coreProperties>
</file>